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Потери в сетях 2018" sheetId="1" r:id="rId1"/>
  </sheets>
  <definedNames>
    <definedName name="_xlnm.Print_Area" localSheetId="0">'Потери в сетях 2018'!$A$1:$G$24</definedName>
  </definedNames>
  <calcPr calcId="145621"/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C21" i="1" l="1"/>
  <c r="F20" i="1"/>
  <c r="F19" i="1"/>
  <c r="F18" i="1"/>
  <c r="F17" i="1"/>
  <c r="F16" i="1"/>
  <c r="F15" i="1"/>
  <c r="F14" i="1"/>
  <c r="F13" i="1"/>
  <c r="F12" i="1"/>
  <c r="F11" i="1"/>
  <c r="F10" i="1"/>
  <c r="F9" i="1"/>
  <c r="F21" i="1" l="1"/>
  <c r="E21" i="1"/>
  <c r="D21" i="1" s="1"/>
</calcChain>
</file>

<file path=xl/sharedStrings.xml><?xml version="1.0" encoding="utf-8"?>
<sst xmlns="http://schemas.openxmlformats.org/spreadsheetml/2006/main" count="11" uniqueCount="11">
  <si>
    <t>Месяц</t>
  </si>
  <si>
    <t>Кол-во квт.ч</t>
  </si>
  <si>
    <t>Стоимость единицы (без НДС)</t>
  </si>
  <si>
    <t>Сумма без НДС</t>
  </si>
  <si>
    <t>Сумма c НДС</t>
  </si>
  <si>
    <t>Итого</t>
  </si>
  <si>
    <t xml:space="preserve">О закупке электрической энергии для компенсации </t>
  </si>
  <si>
    <t xml:space="preserve">потерь в сетях и ее стоимости </t>
  </si>
  <si>
    <t>Нормативные потери, уровень напряжения - ВН</t>
  </si>
  <si>
    <t>Электроэнергия (потери)                                                           договор с ПАО "Саратовэнерго"№64130310002080            от 22.06.2017 г.</t>
  </si>
  <si>
    <t>П. 19 г.  ПП РФ № 24 от 21.01.2004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</si>
</sst>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_(* #,##0.00_);_(* \(#,##0.00\);_(* &quot;-&quot;??_);_(@_)"/>
    <numFmt numFmtId="166" formatCode="0.0000"/>
  </numFmts>
  <fonts count="10" x14ac:knownFonts="1">
    <font>
      <sz val="10"/>
      <name val="Arial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7" fillId="0" borderId="0"/>
    <xf numFmtId="165" fontId="7" fillId="0" borderId="0" applyFont="0" applyFill="0" applyBorder="0" applyAlignment="0" applyProtection="0"/>
  </cellStyleXfs>
  <cellXfs count="37">
    <xf numFmtId="0" fontId="0" fillId="0" borderId="0" xfId="0"/>
    <xf numFmtId="3" fontId="0" fillId="0" borderId="0" xfId="0" applyNumberFormat="1"/>
    <xf numFmtId="0" fontId="2" fillId="0" borderId="9" xfId="2" applyFont="1" applyFill="1" applyBorder="1" applyAlignment="1">
      <alignment horizontal="center" vertical="center" wrapText="1"/>
    </xf>
    <xf numFmtId="17" fontId="3" fillId="0" borderId="5" xfId="2" applyNumberFormat="1" applyFont="1" applyBorder="1" applyAlignment="1">
      <alignment horizontal="center" vertical="center" wrapText="1"/>
    </xf>
    <xf numFmtId="165" fontId="3" fillId="0" borderId="12" xfId="1" applyFont="1" applyBorder="1" applyAlignment="1">
      <alignment horizontal="center"/>
    </xf>
    <xf numFmtId="165" fontId="3" fillId="0" borderId="13" xfId="1" applyFont="1" applyBorder="1" applyAlignment="1">
      <alignment horizontal="center"/>
    </xf>
    <xf numFmtId="0" fontId="4" fillId="0" borderId="0" xfId="0" applyFont="1"/>
    <xf numFmtId="17" fontId="2" fillId="0" borderId="18" xfId="2" applyNumberFormat="1" applyFont="1" applyBorder="1" applyAlignment="1">
      <alignment horizontal="left" vertical="center" wrapText="1"/>
    </xf>
    <xf numFmtId="165" fontId="2" fillId="0" borderId="9" xfId="1" applyFont="1" applyFill="1" applyBorder="1" applyAlignment="1">
      <alignment horizontal="right" vertical="center" wrapText="1"/>
    </xf>
    <xf numFmtId="0" fontId="6" fillId="0" borderId="0" xfId="0" applyFont="1"/>
    <xf numFmtId="3" fontId="0" fillId="0" borderId="0" xfId="0" applyNumberFormat="1" applyFill="1"/>
    <xf numFmtId="0" fontId="0" fillId="0" borderId="0" xfId="0" applyFill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/>
    <xf numFmtId="3" fontId="2" fillId="0" borderId="7" xfId="2" applyNumberFormat="1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3" fontId="3" fillId="0" borderId="10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2" fontId="3" fillId="0" borderId="11" xfId="2" applyNumberFormat="1" applyFont="1" applyFill="1" applyBorder="1" applyAlignment="1">
      <alignment horizontal="center" vertical="center" wrapText="1"/>
    </xf>
    <xf numFmtId="3" fontId="3" fillId="0" borderId="14" xfId="2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3" fontId="3" fillId="0" borderId="17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166" fontId="2" fillId="0" borderId="8" xfId="2" applyNumberFormat="1" applyFont="1" applyFill="1" applyBorder="1" applyAlignment="1">
      <alignment horizontal="center" vertical="center" wrapText="1"/>
    </xf>
    <xf numFmtId="165" fontId="2" fillId="0" borderId="9" xfId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_Лист1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Normal="100" workbookViewId="0">
      <selection activeCell="D5" sqref="D5"/>
    </sheetView>
  </sheetViews>
  <sheetFormatPr defaultRowHeight="12.75" x14ac:dyDescent="0.2"/>
  <cols>
    <col min="2" max="2" width="7.28515625" customWidth="1"/>
    <col min="3" max="3" width="11.140625" style="1" customWidth="1"/>
    <col min="4" max="4" width="12.42578125" customWidth="1"/>
    <col min="5" max="5" width="9.85546875" customWidth="1"/>
    <col min="6" max="6" width="12.140625" customWidth="1"/>
  </cols>
  <sheetData>
    <row r="1" spans="1:6" ht="15.75" x14ac:dyDescent="0.2">
      <c r="A1" s="14"/>
      <c r="B1" s="14" t="s">
        <v>6</v>
      </c>
    </row>
    <row r="2" spans="1:6" ht="15.75" x14ac:dyDescent="0.25">
      <c r="C2" s="15" t="s">
        <v>7</v>
      </c>
    </row>
    <row r="4" spans="1:6" x14ac:dyDescent="0.2">
      <c r="D4" s="13" t="s">
        <v>10</v>
      </c>
    </row>
    <row r="5" spans="1:6" ht="13.5" thickBot="1" x14ac:dyDescent="0.25"/>
    <row r="6" spans="1:6" ht="31.5" customHeight="1" thickBot="1" x14ac:dyDescent="0.25">
      <c r="B6" s="28" t="s">
        <v>0</v>
      </c>
      <c r="C6" s="31" t="s">
        <v>9</v>
      </c>
      <c r="D6" s="32"/>
      <c r="E6" s="32"/>
      <c r="F6" s="33"/>
    </row>
    <row r="7" spans="1:6" ht="22.5" customHeight="1" thickBot="1" x14ac:dyDescent="0.25">
      <c r="B7" s="29"/>
      <c r="C7" s="34" t="s">
        <v>8</v>
      </c>
      <c r="D7" s="35"/>
      <c r="E7" s="35"/>
      <c r="F7" s="36"/>
    </row>
    <row r="8" spans="1:6" ht="53.25" customHeight="1" thickBot="1" x14ac:dyDescent="0.25">
      <c r="B8" s="30"/>
      <c r="C8" s="16" t="s">
        <v>1</v>
      </c>
      <c r="D8" s="17" t="s">
        <v>2</v>
      </c>
      <c r="E8" s="17" t="s">
        <v>3</v>
      </c>
      <c r="F8" s="2" t="s">
        <v>4</v>
      </c>
    </row>
    <row r="9" spans="1:6" x14ac:dyDescent="0.2">
      <c r="B9" s="3">
        <v>43101</v>
      </c>
      <c r="C9" s="18">
        <v>11142</v>
      </c>
      <c r="D9" s="19">
        <f>E9/C9</f>
        <v>2.2824798061389338</v>
      </c>
      <c r="E9" s="20">
        <v>25431.39</v>
      </c>
      <c r="F9" s="4">
        <f>E9*1.18</f>
        <v>30009.040199999999</v>
      </c>
    </row>
    <row r="10" spans="1:6" x14ac:dyDescent="0.2">
      <c r="B10" s="3">
        <v>43132</v>
      </c>
      <c r="C10" s="18">
        <v>10964</v>
      </c>
      <c r="D10" s="19">
        <f t="shared" ref="D10:D17" si="0">E10/C10</f>
        <v>2.4096999270339294</v>
      </c>
      <c r="E10" s="20">
        <v>26419.95</v>
      </c>
      <c r="F10" s="5">
        <f t="shared" ref="F10:F19" si="1">E10*1.18</f>
        <v>31175.540999999997</v>
      </c>
    </row>
    <row r="11" spans="1:6" x14ac:dyDescent="0.2">
      <c r="B11" s="3">
        <v>43160</v>
      </c>
      <c r="C11" s="18">
        <v>11646</v>
      </c>
      <c r="D11" s="19">
        <f t="shared" si="0"/>
        <v>2.5590537523613257</v>
      </c>
      <c r="E11" s="20">
        <v>29802.74</v>
      </c>
      <c r="F11" s="5">
        <f t="shared" si="1"/>
        <v>35167.233200000002</v>
      </c>
    </row>
    <row r="12" spans="1:6" x14ac:dyDescent="0.2">
      <c r="B12" s="3">
        <v>43191</v>
      </c>
      <c r="C12" s="18">
        <v>8754</v>
      </c>
      <c r="D12" s="19">
        <f t="shared" si="0"/>
        <v>2.3339501941969387</v>
      </c>
      <c r="E12" s="20">
        <v>20431.400000000001</v>
      </c>
      <c r="F12" s="5">
        <f t="shared" si="1"/>
        <v>24109.052</v>
      </c>
    </row>
    <row r="13" spans="1:6" x14ac:dyDescent="0.2">
      <c r="B13" s="3">
        <v>43221</v>
      </c>
      <c r="C13" s="18">
        <v>3953</v>
      </c>
      <c r="D13" s="19">
        <f t="shared" si="0"/>
        <v>2.3664609157601824</v>
      </c>
      <c r="E13" s="20">
        <v>9354.6200000000008</v>
      </c>
      <c r="F13" s="5">
        <f t="shared" si="1"/>
        <v>11038.4516</v>
      </c>
    </row>
    <row r="14" spans="1:6" x14ac:dyDescent="0.2">
      <c r="B14" s="3">
        <v>43252</v>
      </c>
      <c r="C14" s="21">
        <v>3857</v>
      </c>
      <c r="D14" s="19">
        <f t="shared" si="0"/>
        <v>2.3698107337308789</v>
      </c>
      <c r="E14" s="20">
        <v>9140.36</v>
      </c>
      <c r="F14" s="5">
        <f t="shared" si="1"/>
        <v>10785.6248</v>
      </c>
    </row>
    <row r="15" spans="1:6" x14ac:dyDescent="0.2">
      <c r="B15" s="3">
        <v>43282</v>
      </c>
      <c r="C15" s="21">
        <v>4794</v>
      </c>
      <c r="D15" s="19">
        <f t="shared" si="0"/>
        <v>2.4251001251564457</v>
      </c>
      <c r="E15" s="20">
        <v>11625.93</v>
      </c>
      <c r="F15" s="5">
        <f t="shared" si="1"/>
        <v>13718.597399999999</v>
      </c>
    </row>
    <row r="16" spans="1:6" x14ac:dyDescent="0.2">
      <c r="B16" s="3">
        <v>43313</v>
      </c>
      <c r="C16" s="21">
        <v>5337</v>
      </c>
      <c r="D16" s="19">
        <f t="shared" si="0"/>
        <v>2.4962394603709952</v>
      </c>
      <c r="E16" s="20">
        <v>13322.43</v>
      </c>
      <c r="F16" s="5">
        <f t="shared" si="1"/>
        <v>15720.4674</v>
      </c>
    </row>
    <row r="17" spans="2:7" x14ac:dyDescent="0.2">
      <c r="B17" s="3">
        <v>43344</v>
      </c>
      <c r="C17" s="22">
        <v>5252</v>
      </c>
      <c r="D17" s="19">
        <f t="shared" si="0"/>
        <v>2.8429893373952777</v>
      </c>
      <c r="E17" s="23">
        <v>14931.38</v>
      </c>
      <c r="F17" s="5">
        <f t="shared" si="1"/>
        <v>17619.028399999999</v>
      </c>
      <c r="G17" s="6"/>
    </row>
    <row r="18" spans="2:7" x14ac:dyDescent="0.2">
      <c r="B18" s="3">
        <v>43374</v>
      </c>
      <c r="C18" s="21">
        <v>9232</v>
      </c>
      <c r="D18" s="19">
        <f>E18/C18</f>
        <v>2.5898602686308494</v>
      </c>
      <c r="E18" s="23">
        <v>23909.59</v>
      </c>
      <c r="F18" s="5">
        <f t="shared" si="1"/>
        <v>28213.316199999997</v>
      </c>
    </row>
    <row r="19" spans="2:7" x14ac:dyDescent="0.2">
      <c r="B19" s="3">
        <v>43405</v>
      </c>
      <c r="C19" s="21">
        <v>12637</v>
      </c>
      <c r="D19" s="19">
        <f>E19/C19</f>
        <v>2.537649758645248</v>
      </c>
      <c r="E19" s="23">
        <v>32068.28</v>
      </c>
      <c r="F19" s="5">
        <f t="shared" si="1"/>
        <v>37840.570399999997</v>
      </c>
    </row>
    <row r="20" spans="2:7" ht="13.5" thickBot="1" x14ac:dyDescent="0.25">
      <c r="B20" s="3">
        <v>43435</v>
      </c>
      <c r="C20" s="24">
        <v>10684</v>
      </c>
      <c r="D20" s="19">
        <f>E20/C20</f>
        <v>2.3236799887682515</v>
      </c>
      <c r="E20" s="23">
        <v>24826.197</v>
      </c>
      <c r="F20" s="5">
        <f>E20*1.18</f>
        <v>29294.91246</v>
      </c>
    </row>
    <row r="21" spans="2:7" s="9" customFormat="1" ht="21" customHeight="1" thickBot="1" x14ac:dyDescent="0.25">
      <c r="B21" s="7" t="s">
        <v>5</v>
      </c>
      <c r="C21" s="25">
        <f>SUM(C9:C20)</f>
        <v>98252</v>
      </c>
      <c r="D21" s="26">
        <f>E21/C21</f>
        <v>2.4555659630338313</v>
      </c>
      <c r="E21" s="27">
        <f>SUM(E9:E20)</f>
        <v>241264.26699999999</v>
      </c>
      <c r="F21" s="8">
        <f>SUM(F9:F20)</f>
        <v>284691.83506000001</v>
      </c>
    </row>
    <row r="22" spans="2:7" x14ac:dyDescent="0.2">
      <c r="C22" s="10"/>
      <c r="D22" s="11"/>
      <c r="E22" s="11"/>
    </row>
    <row r="23" spans="2:7" x14ac:dyDescent="0.2">
      <c r="B23" s="12"/>
      <c r="F23" s="12"/>
    </row>
  </sheetData>
  <mergeCells count="3">
    <mergeCell ref="B6:B8"/>
    <mergeCell ref="C6:F6"/>
    <mergeCell ref="C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 в сетях 2018</vt:lpstr>
      <vt:lpstr>'Потери в сетях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dcterms:created xsi:type="dcterms:W3CDTF">2017-04-07T10:09:51Z</dcterms:created>
  <dcterms:modified xsi:type="dcterms:W3CDTF">2019-02-28T12:27:10Z</dcterms:modified>
</cp:coreProperties>
</file>